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一般公共预算支出预算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<sst xmlns="http://schemas.openxmlformats.org/spreadsheetml/2006/main" count="30" uniqueCount="23">
  <si>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中国民主促进会吕梁市委员会2015年一般公共预算支出预算表</t>
  </si>
  <si>
    <t>单位：万元</t>
  </si>
  <si>
    <t>项  目</t>
  </si>
  <si>
    <t>2014年预算数</t>
  </si>
  <si>
    <t>2015年预算数</t>
  </si>
  <si>
    <t>2015年预算数比2014年预算数增减%</t>
  </si>
  <si>
    <t>科目编码</t>
  </si>
  <si>
    <t>科目名称</t>
  </si>
  <si>
    <t>合计</t>
  </si>
  <si>
    <t>基本支出</t>
  </si>
  <si>
    <t>项目支出</t>
  </si>
  <si>
    <t>201</t>
  </si>
  <si>
    <t>一般公共服务支出</t>
  </si>
  <si>
    <t xml:space="preserve">  28</t>
  </si>
  <si>
    <t xml:space="preserve">  民主党派及工商联事务</t>
  </si>
  <si>
    <t xml:space="preserve">    01</t>
  </si>
  <si>
    <t xml:space="preserve">    行政运行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</si>
  <si>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</si>
  <si>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</si>
  <si>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</si>
  <si>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</si>
  <si>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</si>
  <si>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合  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</si>
</sst>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/dd/yy_)"/>
    <numFmt numFmtId="179" formatCode="mmm\ dd\,\ yy"/>
    <numFmt numFmtId="180" formatCode="_-* #,##0.00_-;\-* #,##0.00_-;_-* &quot;-&quot;??_-;_-@_-"/>
    <numFmt numFmtId="181" formatCode="_-* #,##0_-;\-* #,##0_-;_-* &quot;-&quot;_-;_-@_-"/>
    <numFmt numFmtId="182" formatCode="0.00_);[Red]\(0.00\)"/>
    <numFmt numFmtId="183" formatCode="0.00_ "/>
  </numFmts>
  <fonts count="28">
    <font>
      <sz val="12"/>
      <name val="宋体"/>
      <family val="0"/>
    </font>
    <font>
      <sz val="12"/>
      <name val="仿宋_GB2312"/>
      <family val="0"/>
    </font>
    <font>
      <sz val="22"/>
      <name val="方正小标宋简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name val="ＭＳ Ｐゴシック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name val="蹈框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바탕체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3" applyNumberFormat="0" applyFill="0" applyAlignment="0" applyProtection="0"/>
    <xf numFmtId="0" fontId="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22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0" borderId="5" applyNumberFormat="0" applyFill="0" applyAlignment="0" applyProtection="0"/>
    <xf numFmtId="0" fontId="8" fillId="0" borderId="6" applyNumberFormat="0" applyFill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0" borderId="7" applyNumberFormat="0" applyFill="0" applyAlignment="0" applyProtection="0"/>
    <xf numFmtId="176" fontId="0" fillId="0" borderId="0" applyFont="0" applyFill="0" applyBorder="0" applyAlignment="0" applyProtection="0"/>
    <xf numFmtId="0" fontId="23" fillId="16" borderId="1" applyNumberFormat="0" applyAlignment="0" applyProtection="0"/>
    <xf numFmtId="43" fontId="7" fillId="0" borderId="0" applyFont="0" applyFill="0" applyBorder="0" applyAlignment="0" applyProtection="0"/>
    <xf numFmtId="0" fontId="17" fillId="19" borderId="8" applyNumberFormat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0" fontId="7" fillId="0" borderId="0">
      <alignment/>
      <protection/>
    </xf>
    <xf numFmtId="41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>
      <alignment/>
      <protection/>
    </xf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7" applyFont="1">
      <alignment vertical="center"/>
      <protection/>
    </xf>
    <xf numFmtId="49" fontId="0" fillId="0" borderId="0" xfId="47" applyNumberFormat="1" applyAlignment="1">
      <alignment vertical="center"/>
      <protection/>
    </xf>
    <xf numFmtId="0" fontId="0" fillId="0" borderId="0" xfId="47" applyAlignment="1">
      <alignment vertical="center" wrapText="1"/>
      <protection/>
    </xf>
    <xf numFmtId="0" fontId="0" fillId="0" borderId="0" xfId="47">
      <alignment vertical="center"/>
      <protection/>
    </xf>
    <xf numFmtId="0" fontId="2" fillId="0" borderId="0" xfId="47" applyFont="1" applyAlignment="1">
      <alignment horizontal="center" vertical="center"/>
      <protection/>
    </xf>
    <xf numFmtId="49" fontId="3" fillId="0" borderId="0" xfId="47" applyNumberFormat="1" applyFont="1" applyAlignment="1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0" fontId="3" fillId="0" borderId="0" xfId="47" applyFont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3" fillId="0" borderId="12" xfId="47" applyFont="1" applyBorder="1" applyAlignment="1">
      <alignment horizontal="center" vertical="center"/>
      <protection/>
    </xf>
    <xf numFmtId="49" fontId="3" fillId="0" borderId="12" xfId="47" applyNumberFormat="1" applyFont="1" applyBorder="1" applyAlignment="1">
      <alignment vertical="center"/>
      <protection/>
    </xf>
    <xf numFmtId="0" fontId="3" fillId="0" borderId="12" xfId="47" applyFont="1" applyBorder="1" applyAlignment="1">
      <alignment horizontal="center" vertical="center" wrapText="1"/>
      <protection/>
    </xf>
    <xf numFmtId="182" fontId="3" fillId="0" borderId="12" xfId="47" applyNumberFormat="1" applyFont="1" applyBorder="1" applyAlignment="1">
      <alignment horizontal="left" vertical="center"/>
      <protection/>
    </xf>
    <xf numFmtId="183" fontId="3" fillId="0" borderId="12" xfId="47" applyNumberFormat="1" applyFont="1" applyBorder="1" applyAlignment="1">
      <alignment horizontal="center" vertical="center"/>
      <protection/>
    </xf>
    <xf numFmtId="183" fontId="3" fillId="0" borderId="12" xfId="47" applyNumberFormat="1" applyFont="1" applyBorder="1" applyAlignment="1">
      <alignment vertical="center"/>
      <protection/>
    </xf>
    <xf numFmtId="0" fontId="3" fillId="0" borderId="12" xfId="47" applyFont="1" applyBorder="1" applyAlignment="1">
      <alignment horizontal="left" vertical="center" wrapText="1"/>
      <protection/>
    </xf>
    <xf numFmtId="49" fontId="3" fillId="0" borderId="12" xfId="47" applyNumberFormat="1" applyFont="1" applyBorder="1" applyAlignment="1">
      <alignment vertical="center" wrapText="1"/>
      <protection/>
    </xf>
    <xf numFmtId="49" fontId="0" fillId="0" borderId="0" xfId="47" applyNumberFormat="1" applyFont="1" applyAlignment="1">
      <alignment vertical="center"/>
      <protection/>
    </xf>
    <xf numFmtId="0" fontId="3" fillId="0" borderId="0" xfId="47" applyFont="1">
      <alignment vertical="center"/>
      <protection/>
    </xf>
    <xf numFmtId="0" fontId="3" fillId="0" borderId="13" xfId="47" applyFont="1" applyBorder="1" applyAlignment="1">
      <alignment vertical="center"/>
      <protection/>
    </xf>
  </cellXfs>
  <cellStyles count="65">
    <cellStyle name="Normal" xfId="0"/>
    <cellStyle name="烹拳 [0]_97MBO" xfId="15"/>
    <cellStyle name="Comma" xfId="16"/>
    <cellStyle name="통화_BOILER-CO1" xfId="17"/>
    <cellStyle name="통화 [0]_BOILER-CO1" xfId="18"/>
    <cellStyle name="Currency" xfId="19"/>
    <cellStyle name="强调文字颜色 4" xfId="20"/>
    <cellStyle name="Comma [0]" xfId="21"/>
    <cellStyle name="Percent" xfId="22"/>
    <cellStyle name="20% - 强调文字颜色 2" xfId="23"/>
    <cellStyle name="标题" xfId="24"/>
    <cellStyle name="Currency [0]" xfId="25"/>
    <cellStyle name="20% - 强调文字颜色 1" xfId="26"/>
    <cellStyle name="输入" xfId="27"/>
    <cellStyle name="20% - 强调文字颜色 3" xfId="28"/>
    <cellStyle name="20% - 强调文字颜色 4" xfId="29"/>
    <cellStyle name="强调文字颜色 1" xfId="30"/>
    <cellStyle name="20% - 强调文字颜色 5" xfId="31"/>
    <cellStyle name="强调文字颜色 2" xfId="32"/>
    <cellStyle name="链接单元格" xfId="33"/>
    <cellStyle name="20% - 强调文字颜色 6" xfId="34"/>
    <cellStyle name="40% - 强调文字颜色 1" xfId="35"/>
    <cellStyle name="40% - 强调文字颜色 2" xfId="36"/>
    <cellStyle name="差" xfId="37"/>
    <cellStyle name="40% - 强调文字颜色 3" xfId="38"/>
    <cellStyle name="40% - 强调文字颜色 4" xfId="39"/>
    <cellStyle name="40% - 强调文字颜色 5" xfId="40"/>
    <cellStyle name="40% - 强调文字颜色 6" xfId="41"/>
    <cellStyle name="标题 3" xfId="42"/>
    <cellStyle name="60% - 强调文字颜色 1" xfId="43"/>
    <cellStyle name="警告文本" xfId="44"/>
    <cellStyle name="标题 4" xfId="45"/>
    <cellStyle name="60% - 强调文字颜色 2" xfId="46"/>
    <cellStyle name="常规_报人大预算表——行政政法科" xfId="47"/>
    <cellStyle name="60% - 强调文字颜色 3" xfId="48"/>
    <cellStyle name="输出" xfId="49"/>
    <cellStyle name="60% - 强调文字颜色 4" xfId="50"/>
    <cellStyle name="60% - 强调文字颜色 5" xfId="51"/>
    <cellStyle name="60% - 强调文字颜色 6" xfId="52"/>
    <cellStyle name="标题 1" xfId="53"/>
    <cellStyle name="标题 2" xfId="54"/>
    <cellStyle name="Hyperlink" xfId="55"/>
    <cellStyle name="烹拳_97MBO" xfId="56"/>
    <cellStyle name="好" xfId="57"/>
    <cellStyle name="汇总" xfId="58"/>
    <cellStyle name="霓付 [0]_97MBO" xfId="59"/>
    <cellStyle name="计算" xfId="60"/>
    <cellStyle name="千分位_ 白土" xfId="61"/>
    <cellStyle name="检查单元格" xfId="62"/>
    <cellStyle name="解释性文本" xfId="63"/>
    <cellStyle name="霓付_97MBO" xfId="64"/>
    <cellStyle name="표준_0N-HANDLING " xfId="65"/>
    <cellStyle name="普通_ 白土" xfId="66"/>
    <cellStyle name="千分位[0]_ 白土" xfId="67"/>
    <cellStyle name="Followed Hyperlink" xfId="68"/>
    <cellStyle name="钎霖_laroux" xfId="69"/>
    <cellStyle name="千位_laroux" xfId="70"/>
    <cellStyle name="千位[0]_laroux" xfId="71"/>
    <cellStyle name="强调文字颜色 3" xfId="72"/>
    <cellStyle name="强调文字颜色 5" xfId="73"/>
    <cellStyle name="强调文字颜色 6" xfId="74"/>
    <cellStyle name="适中" xfId="75"/>
    <cellStyle name="注释" xfId="76"/>
    <cellStyle name="콤마 [0]_BOILER-CO1" xfId="77"/>
    <cellStyle name="콤마_BOILER-CO1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K14"/>
  <sheetViews>
    <sheetView showZeros="0" tabSelected="1" workbookViewId="0" topLeftCell="A1">
      <selection activeCell="A1" sqref="A1:K1"/>
    </sheetView>
  </sheetViews>
  <sheetFormatPr defaultColWidth="9.00390625" defaultRowHeight="14.25"/>
  <cols>
    <col min="1" max="1" width="9.625" style="2" customWidth="1"/>
    <col min="2" max="2" width="21.625" style="3" customWidth="1"/>
    <col min="3" max="8" width="9.625" style="4" customWidth="1"/>
    <col min="9" max="11" width="10.625" style="4" customWidth="1"/>
    <col min="12" max="16384" width="9.00390625" style="4" customWidth="1"/>
  </cols>
  <sheetData>
    <row r="1" spans="1:11" ht="6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/>
      <c r="B2" s="7"/>
      <c r="C2" s="8"/>
      <c r="D2" s="8"/>
      <c r="E2" s="8"/>
      <c r="F2" s="8"/>
      <c r="G2" s="8"/>
      <c r="H2" s="8"/>
      <c r="I2" s="8"/>
      <c r="J2" s="20"/>
      <c r="K2" s="21" t="s">
        <v>1</v>
      </c>
    </row>
    <row r="3" spans="1:11" s="1" customFormat="1" ht="30" customHeight="1">
      <c r="A3" s="9" t="s">
        <v>2</v>
      </c>
      <c r="B3" s="10"/>
      <c r="C3" s="11" t="s">
        <v>3</v>
      </c>
      <c r="D3" s="11"/>
      <c r="E3" s="11"/>
      <c r="F3" s="11" t="s">
        <v>4</v>
      </c>
      <c r="G3" s="11"/>
      <c r="H3" s="11"/>
      <c r="I3" s="11" t="s">
        <v>5</v>
      </c>
      <c r="J3" s="11"/>
      <c r="K3" s="11"/>
    </row>
    <row r="4" spans="1:11" s="1" customFormat="1" ht="30" customHeight="1">
      <c r="A4" s="12" t="s">
        <v>6</v>
      </c>
      <c r="B4" s="13" t="s">
        <v>7</v>
      </c>
      <c r="C4" s="11" t="s">
        <v>8</v>
      </c>
      <c r="D4" s="11" t="s">
        <v>9</v>
      </c>
      <c r="E4" s="11" t="s">
        <v>10</v>
      </c>
      <c r="F4" s="11" t="s">
        <v>8</v>
      </c>
      <c r="G4" s="11" t="s">
        <v>9</v>
      </c>
      <c r="H4" s="11" t="s">
        <v>10</v>
      </c>
      <c r="I4" s="11" t="s">
        <v>8</v>
      </c>
      <c r="J4" s="11" t="s">
        <v>9</v>
      </c>
      <c r="K4" s="11" t="s">
        <v>10</v>
      </c>
    </row>
    <row r="5" spans="1:11" s="1" customFormat="1" ht="30" customHeight="1">
      <c r="A5" s="12" t="s">
        <v>11</v>
      </c>
      <c r="B5" s="14" t="s">
        <v>12</v>
      </c>
      <c r="C5" s="15">
        <f aca="true" t="shared" si="0" ref="C5:C7">D5+E5</f>
        <v>42.998999999999995</v>
      </c>
      <c r="D5" s="16">
        <f aca="true" t="shared" si="1" ref="D5:H5">D7</f>
        <v>24.999</v>
      </c>
      <c r="E5" s="15">
        <f t="shared" si="1"/>
        <v>18</v>
      </c>
      <c r="F5" s="15">
        <f aca="true" t="shared" si="2" ref="F5:F10">G5+H5</f>
        <v>46.812</v>
      </c>
      <c r="G5" s="16">
        <f t="shared" si="1"/>
        <v>29.612</v>
      </c>
      <c r="H5" s="15">
        <f t="shared" si="1"/>
        <v>17.2</v>
      </c>
      <c r="I5" s="15">
        <f aca="true" t="shared" si="3" ref="I5:J8">(F5-C5)/C5*100</f>
        <v>8.867648084839189</v>
      </c>
      <c r="J5" s="15">
        <f t="shared" si="3"/>
        <v>18.45273810952438</v>
      </c>
      <c r="K5" s="15">
        <f>SUM(K6)</f>
        <v>-4.444444444444448</v>
      </c>
    </row>
    <row r="6" spans="1:11" s="1" customFormat="1" ht="30" customHeight="1">
      <c r="A6" s="12" t="s">
        <v>13</v>
      </c>
      <c r="B6" s="17" t="s">
        <v>14</v>
      </c>
      <c r="C6" s="15">
        <f t="shared" si="0"/>
        <v>42.998999999999995</v>
      </c>
      <c r="D6" s="16">
        <f aca="true" t="shared" si="4" ref="D6:H6">D7</f>
        <v>24.999</v>
      </c>
      <c r="E6" s="15">
        <f t="shared" si="4"/>
        <v>18</v>
      </c>
      <c r="F6" s="15">
        <f t="shared" si="2"/>
        <v>46.812</v>
      </c>
      <c r="G6" s="16">
        <f t="shared" si="4"/>
        <v>29.612</v>
      </c>
      <c r="H6" s="15">
        <f t="shared" si="4"/>
        <v>17.2</v>
      </c>
      <c r="I6" s="15">
        <f t="shared" si="3"/>
        <v>8.867648084839189</v>
      </c>
      <c r="J6" s="15">
        <f t="shared" si="3"/>
        <v>18.45273810952438</v>
      </c>
      <c r="K6" s="15">
        <f aca="true" t="shared" si="5" ref="K6:K11">(H6-E6)/E6*100</f>
        <v>-4.444444444444448</v>
      </c>
    </row>
    <row r="7" spans="1:11" s="1" customFormat="1" ht="30" customHeight="1">
      <c r="A7" s="12" t="s">
        <v>15</v>
      </c>
      <c r="B7" s="17" t="s">
        <v>16</v>
      </c>
      <c r="C7" s="15">
        <f t="shared" si="0"/>
        <v>42.998999999999995</v>
      </c>
      <c r="D7" s="16">
        <v>24.999</v>
      </c>
      <c r="E7" s="15">
        <v>18</v>
      </c>
      <c r="F7" s="15">
        <f t="shared" si="2"/>
        <v>46.812</v>
      </c>
      <c r="G7" s="16">
        <v>29.612</v>
      </c>
      <c r="H7" s="15">
        <v>17.2</v>
      </c>
      <c r="I7" s="15">
        <f t="shared" si="3"/>
        <v>8.867648084839189</v>
      </c>
      <c r="J7" s="15">
        <f t="shared" si="3"/>
        <v>18.45273810952438</v>
      </c>
      <c r="K7" s="15">
        <f t="shared" si="5"/>
        <v>-4.444444444444448</v>
      </c>
    </row>
    <row r="8" spans="1:11" s="1" customFormat="1" ht="30" customHeight="1">
      <c r="A8" s="12" t="s">
        <v>17</v>
      </c>
      <c r="B8" s="18" t="s">
        <v>18</v>
      </c>
      <c r="C8" s="15">
        <f aca="true" t="shared" si="6" ref="C8:C10">SUM(D8:E8)</f>
        <v>2.158</v>
      </c>
      <c r="D8" s="16">
        <f>D10</f>
        <v>2.158</v>
      </c>
      <c r="E8" s="11">
        <v>0</v>
      </c>
      <c r="F8" s="15">
        <f t="shared" si="2"/>
        <v>2.184</v>
      </c>
      <c r="G8" s="16">
        <f>G10</f>
        <v>2.184</v>
      </c>
      <c r="H8" s="11"/>
      <c r="I8" s="15">
        <f t="shared" si="3"/>
        <v>1.2048192771084452</v>
      </c>
      <c r="J8" s="15">
        <f t="shared" si="3"/>
        <v>1.2048192771084452</v>
      </c>
      <c r="K8" s="15"/>
    </row>
    <row r="9" spans="1:11" s="1" customFormat="1" ht="30" customHeight="1">
      <c r="A9" s="12" t="s">
        <v>19</v>
      </c>
      <c r="B9" s="18" t="s">
        <v>20</v>
      </c>
      <c r="C9" s="15">
        <f t="shared" si="6"/>
        <v>2.158</v>
      </c>
      <c r="D9" s="16">
        <f>D10</f>
        <v>2.158</v>
      </c>
      <c r="E9" s="11">
        <v>0</v>
      </c>
      <c r="F9" s="15">
        <f t="shared" si="2"/>
        <v>2.184</v>
      </c>
      <c r="G9" s="16">
        <f>G10</f>
        <v>2.184</v>
      </c>
      <c r="H9" s="11"/>
      <c r="I9" s="15">
        <f aca="true" t="shared" si="7" ref="I9:I11">(F9-C9)/C9*100</f>
        <v>1.2048192771084452</v>
      </c>
      <c r="J9" s="15">
        <f>SUM(J10)</f>
        <v>1.2048192771084452</v>
      </c>
      <c r="K9" s="15"/>
    </row>
    <row r="10" spans="1:11" s="1" customFormat="1" ht="30" customHeight="1">
      <c r="A10" s="12" t="s">
        <v>15</v>
      </c>
      <c r="B10" s="17" t="s">
        <v>21</v>
      </c>
      <c r="C10" s="15">
        <f t="shared" si="6"/>
        <v>2.158</v>
      </c>
      <c r="D10" s="16">
        <v>2.158</v>
      </c>
      <c r="E10" s="11">
        <v>0</v>
      </c>
      <c r="F10" s="15">
        <f t="shared" si="2"/>
        <v>2.184</v>
      </c>
      <c r="G10" s="16">
        <v>2.184</v>
      </c>
      <c r="H10" s="11"/>
      <c r="I10" s="15">
        <f t="shared" si="7"/>
        <v>1.2048192771084452</v>
      </c>
      <c r="J10" s="15">
        <f>(G10-D10)/D10*100</f>
        <v>1.2048192771084452</v>
      </c>
      <c r="K10" s="15"/>
    </row>
    <row r="11" spans="1:11" s="1" customFormat="1" ht="30" customHeight="1">
      <c r="A11" s="9" t="s">
        <v>22</v>
      </c>
      <c r="B11" s="10"/>
      <c r="C11" s="15">
        <f aca="true" t="shared" si="8" ref="C11:H11">C5+C8</f>
        <v>45.157</v>
      </c>
      <c r="D11" s="15">
        <f t="shared" si="8"/>
        <v>27.157</v>
      </c>
      <c r="E11" s="15">
        <f t="shared" si="8"/>
        <v>18</v>
      </c>
      <c r="F11" s="15">
        <f t="shared" si="8"/>
        <v>48.995999999999995</v>
      </c>
      <c r="G11" s="15">
        <f t="shared" si="8"/>
        <v>31.796</v>
      </c>
      <c r="H11" s="15">
        <f t="shared" si="8"/>
        <v>17.2</v>
      </c>
      <c r="I11" s="15">
        <f t="shared" si="7"/>
        <v>8.501450494939874</v>
      </c>
      <c r="J11" s="15">
        <f>(G11-D11)/D11*100</f>
        <v>17.082151931362077</v>
      </c>
      <c r="K11" s="15">
        <f t="shared" si="5"/>
        <v>-4.444444444444448</v>
      </c>
    </row>
    <row r="13" ht="14.25">
      <c r="A13" s="19"/>
    </row>
    <row r="14" ht="14.25">
      <c r="A14" s="19"/>
    </row>
  </sheetData>
  <sheetProtection/>
  <mergeCells count="6">
    <mergeCell ref="A1:K1"/>
    <mergeCell ref="A3:B3"/>
    <mergeCell ref="C3:E3"/>
    <mergeCell ref="F3:H3"/>
    <mergeCell ref="I3:K3"/>
    <mergeCell ref="A11:B1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2015-04-30T03:49:10Z</cp:lastPrinted>
  <dcterms:created xsi:type="dcterms:W3CDTF">1996-12-17T01:32:42Z</dcterms:created>
  <dcterms:modified xsi:type="dcterms:W3CDTF">2015-06-11T07:54:15Z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2052-9.1.0.5100</vt:lpwstr>
  </property>
</Properties>
</file>